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5195" windowHeight="8190"/>
  </bookViews>
  <sheets>
    <sheet name="Sheet1" sheetId="1" r:id="rId1"/>
    <sheet name="chart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9" i="1"/>
  <c r="G9" s="1"/>
  <c r="H9" s="1"/>
  <c r="F10"/>
  <c r="F17"/>
  <c r="G17" s="1"/>
  <c r="H17" s="1"/>
  <c r="F12"/>
  <c r="G12" s="1"/>
  <c r="H12" s="1"/>
  <c r="F19"/>
  <c r="G19" s="1"/>
  <c r="H19" s="1"/>
  <c r="F11"/>
  <c r="G11" s="1"/>
  <c r="H11" s="1"/>
  <c r="F18"/>
  <c r="G18" s="1"/>
  <c r="H18" s="1"/>
  <c r="F20"/>
  <c r="G20" s="1"/>
  <c r="H20" s="1"/>
  <c r="F16"/>
  <c r="G16" s="1"/>
  <c r="H16" s="1"/>
  <c r="F15"/>
  <c r="G15" s="1"/>
  <c r="H15" s="1"/>
  <c r="F13"/>
  <c r="G13" s="1"/>
  <c r="H13" s="1"/>
  <c r="F14"/>
  <c r="G14" s="1"/>
  <c r="H14" s="1"/>
  <c r="F8"/>
  <c r="G8" s="1"/>
  <c r="H8" s="1"/>
  <c r="F24" l="1"/>
  <c r="G10"/>
  <c r="H10" s="1"/>
  <c r="F21"/>
</calcChain>
</file>

<file path=xl/sharedStrings.xml><?xml version="1.0" encoding="utf-8"?>
<sst xmlns="http://schemas.openxmlformats.org/spreadsheetml/2006/main" count="59" uniqueCount="58">
  <si>
    <t>City of Fort Worth Employee Salary</t>
  </si>
  <si>
    <t>Schedule of raises</t>
  </si>
  <si>
    <t>Effective Date: 1/1/2011</t>
  </si>
  <si>
    <t>LAST</t>
  </si>
  <si>
    <t>FIRST</t>
  </si>
  <si>
    <t>POSITION</t>
  </si>
  <si>
    <t>SERVICE</t>
  </si>
  <si>
    <t>SALARY</t>
  </si>
  <si>
    <t>INCREASE</t>
  </si>
  <si>
    <t xml:space="preserve">RAISE </t>
  </si>
  <si>
    <t>YEARS OF</t>
  </si>
  <si>
    <t>%</t>
  </si>
  <si>
    <t>Fisser</t>
  </si>
  <si>
    <t>Crumb</t>
  </si>
  <si>
    <t>Allen</t>
  </si>
  <si>
    <t>Best</t>
  </si>
  <si>
    <t>Garcia</t>
  </si>
  <si>
    <t>Streiffert</t>
  </si>
  <si>
    <t>Garrett</t>
  </si>
  <si>
    <t>Smith</t>
  </si>
  <si>
    <t>Irwin</t>
  </si>
  <si>
    <t>Thomas</t>
  </si>
  <si>
    <t>Washington</t>
  </si>
  <si>
    <t>Moorland</t>
  </si>
  <si>
    <t>Mendoza</t>
  </si>
  <si>
    <t>Dale</t>
  </si>
  <si>
    <t>Darlene</t>
  </si>
  <si>
    <t>Stephen</t>
  </si>
  <si>
    <t>Bridget</t>
  </si>
  <si>
    <t>Marion</t>
  </si>
  <si>
    <t>Wenona</t>
  </si>
  <si>
    <t>Steven</t>
  </si>
  <si>
    <t>Christine</t>
  </si>
  <si>
    <t>Pamela</t>
  </si>
  <si>
    <t>Cheryl</t>
  </si>
  <si>
    <t>Dean</t>
  </si>
  <si>
    <t>Blake</t>
  </si>
  <si>
    <t>Chris</t>
  </si>
  <si>
    <t>Wather Diractor</t>
  </si>
  <si>
    <t>librarian</t>
  </si>
  <si>
    <t>City Manager</t>
  </si>
  <si>
    <t>City Auditor</t>
  </si>
  <si>
    <t>legal Secretary</t>
  </si>
  <si>
    <t>Utility Admimistrator</t>
  </si>
  <si>
    <t>Field Operations Crewleader</t>
  </si>
  <si>
    <t>Assistant ITS Director</t>
  </si>
  <si>
    <t>Account Tecnition</t>
  </si>
  <si>
    <t>Compliants Specialist</t>
  </si>
  <si>
    <t>Senior librarian</t>
  </si>
  <si>
    <t>Public events Manager</t>
  </si>
  <si>
    <t>Operations Manager</t>
  </si>
  <si>
    <t>TOTALS</t>
  </si>
  <si>
    <t>QUESTIONS</t>
  </si>
  <si>
    <t>1)8</t>
  </si>
  <si>
    <t>3)Dale Fisser</t>
  </si>
  <si>
    <t>2)5</t>
  </si>
  <si>
    <t>4)Pamela Irwin</t>
  </si>
  <si>
    <t>5)No because they all get a 4% raise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</si>
</sst>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44" fontId="0" fillId="0" borderId="0" xfId="1" applyFont="1"/>
    <xf numFmtId="10" fontId="0" fillId="0" borderId="0" xfId="0" applyNumberFormat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CC99FF"/>
      <color rgb="FFFF99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5"/>
  <c:chart>
    <c:plotArea>
      <c:layout/>
      <c:barChart>
        <c:barDir val="col"/>
        <c:grouping val="clustered"/>
        <c:ser>
          <c:idx val="0"/>
          <c:order val="0"/>
          <c:spPr>
            <a:solidFill>
              <a:srgbClr val="FF99FF"/>
            </a:solidFill>
          </c:spPr>
          <c:cat>
            <c:strRef>
              <c:f>Sheet1!$C$8:$C$20</c:f>
              <c:strCache>
                <c:ptCount val="13"/>
                <c:pt idx="0">
                  <c:v>City Manager</c:v>
                </c:pt>
                <c:pt idx="1">
                  <c:v>Wather Diractor</c:v>
                </c:pt>
                <c:pt idx="2">
                  <c:v>City Auditor</c:v>
                </c:pt>
                <c:pt idx="3">
                  <c:v>Assistant ITS Director</c:v>
                </c:pt>
                <c:pt idx="4">
                  <c:v>Utility Admimistrator</c:v>
                </c:pt>
                <c:pt idx="5">
                  <c:v>Public events Manager</c:v>
                </c:pt>
                <c:pt idx="6">
                  <c:v>Operations Manager</c:v>
                </c:pt>
                <c:pt idx="7">
                  <c:v>librarian</c:v>
                </c:pt>
                <c:pt idx="8">
                  <c:v>Senior librarian</c:v>
                </c:pt>
                <c:pt idx="9">
                  <c:v>legal Secretary</c:v>
                </c:pt>
                <c:pt idx="10">
                  <c:v>Account Tecnition</c:v>
                </c:pt>
                <c:pt idx="11">
                  <c:v>Field Operations Crewleader</c:v>
                </c:pt>
                <c:pt idx="12">
                  <c:v>Compliants Specialist</c:v>
                </c:pt>
              </c:strCache>
            </c:strRef>
          </c:cat>
          <c:val>
            <c:numRef>
              <c:f>Sheet1!$H$8:$H$20</c:f>
              <c:numCache>
                <c:formatCode>_("$"* #,##0.00_);_("$"* \(#,##0.00\);_("$"* "-"??_);_(@_)</c:formatCode>
                <c:ptCount val="13"/>
                <c:pt idx="0">
                  <c:v>239057.72500000001</c:v>
                </c:pt>
                <c:pt idx="1">
                  <c:v>153240.88</c:v>
                </c:pt>
                <c:pt idx="2">
                  <c:v>146695.64000000001</c:v>
                </c:pt>
                <c:pt idx="3">
                  <c:v>142877.595</c:v>
                </c:pt>
                <c:pt idx="4">
                  <c:v>139190.37</c:v>
                </c:pt>
                <c:pt idx="5">
                  <c:v>65418.44</c:v>
                </c:pt>
                <c:pt idx="6">
                  <c:v>52862.885000000002</c:v>
                </c:pt>
                <c:pt idx="7">
                  <c:v>52241.279999999999</c:v>
                </c:pt>
                <c:pt idx="8">
                  <c:v>47947.64</c:v>
                </c:pt>
                <c:pt idx="9">
                  <c:v>42505.95</c:v>
                </c:pt>
                <c:pt idx="10">
                  <c:v>41901.599999999999</c:v>
                </c:pt>
                <c:pt idx="11">
                  <c:v>41879.760000000002</c:v>
                </c:pt>
                <c:pt idx="12">
                  <c:v>41771.599999999999</c:v>
                </c:pt>
              </c:numCache>
            </c:numRef>
          </c:val>
        </c:ser>
        <c:axId val="45435136"/>
        <c:axId val="45436928"/>
      </c:barChart>
      <c:catAx>
        <c:axId val="45435136"/>
        <c:scaling>
          <c:orientation val="minMax"/>
        </c:scaling>
        <c:axPos val="b"/>
        <c:tickLblPos val="nextTo"/>
        <c:crossAx val="45436928"/>
        <c:crosses val="autoZero"/>
        <c:auto val="1"/>
        <c:lblAlgn val="ctr"/>
        <c:lblOffset val="100"/>
      </c:catAx>
      <c:valAx>
        <c:axId val="45436928"/>
        <c:scaling>
          <c:orientation val="minMax"/>
        </c:scaling>
        <c:axPos val="l"/>
        <c:majorGridlines/>
        <c:numFmt formatCode="_(&quot;$&quot;* #,##0.00_);_(&quot;$&quot;* \(#,##0.00\);_(&quot;$&quot;* &quot;-&quot;??_);_(@_)" sourceLinked="1"/>
        <c:tickLblPos val="nextTo"/>
        <c:crossAx val="45435136"/>
        <c:crosses val="autoZero"/>
        <c:crossBetween val="between"/>
      </c:valAx>
      <c:spPr>
        <a:solidFill>
          <a:srgbClr val="CC99FF"/>
        </a:solidFill>
      </c:spPr>
    </c:plotArea>
    <c:legend>
      <c:legendPos val="r"/>
      <c:layout/>
    </c:legend>
    <c:plotVisOnly val="1"/>
  </c:chart>
  <c:spPr>
    <a:gradFill>
      <a:gsLst>
        <a:gs pos="0">
          <a:srgbClr val="CCCCFF"/>
        </a:gs>
        <a:gs pos="17999">
          <a:srgbClr val="99CCFF"/>
        </a:gs>
        <a:gs pos="36000">
          <a:srgbClr val="9966FF"/>
        </a:gs>
        <a:gs pos="61000">
          <a:srgbClr val="CC99FF"/>
        </a:gs>
        <a:gs pos="82001">
          <a:srgbClr val="99CCFF"/>
        </a:gs>
        <a:gs pos="100000">
          <a:srgbClr val="CCCCFF"/>
        </a:gs>
      </a:gsLst>
      <a:lin ang="5400000" scaled="0"/>
    </a:gradFill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600074</xdr:colOff>
      <xdr:row>1</xdr:row>
      <xdr:rowOff>0</xdr:rowOff>
    </xdr:from>
    <xdr:to>
      <xdr:col>11</xdr:col>
      <xdr:colOff>600075</xdr:colOff>
      <xdr:row>24</xdr:row>
      <xdr:rowOff>19050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topLeftCell="A10" zoomScaleNormal="100" workbookViewId="0">
      <selection activeCell="A31" sqref="A31"/>
    </sheetView>
  </sheetViews>
  <sheetFormatPr defaultRowHeight="15"/>
  <cols>
    <col min="1" max="2" width="15.7109375" style="5" customWidth="1"/>
    <col min="3" max="3" width="25.7109375" customWidth="1"/>
    <col min="4" max="4" width="13.7109375" style="1" customWidth="1"/>
    <col min="5" max="8" width="13.7109375" customWidth="1"/>
  </cols>
  <sheetData>
    <row r="1" spans="1:8" s="2" customFormat="1">
      <c r="A1" s="4" t="s">
        <v>0</v>
      </c>
      <c r="B1" s="4"/>
      <c r="D1" s="3"/>
    </row>
    <row r="2" spans="1:8">
      <c r="A2" s="5" t="s">
        <v>1</v>
      </c>
    </row>
    <row r="3" spans="1:8">
      <c r="A3" s="5" t="s">
        <v>2</v>
      </c>
    </row>
    <row r="5" spans="1:8">
      <c r="C5" s="1"/>
      <c r="D5" s="3" t="s">
        <v>10</v>
      </c>
      <c r="E5" s="3">
        <v>2010</v>
      </c>
      <c r="F5" s="3" t="s">
        <v>11</v>
      </c>
      <c r="G5" s="3">
        <v>2011</v>
      </c>
      <c r="H5" s="3">
        <v>2011</v>
      </c>
    </row>
    <row r="6" spans="1:8" s="2" customFormat="1">
      <c r="A6" s="4" t="s">
        <v>3</v>
      </c>
      <c r="B6" s="4" t="s">
        <v>4</v>
      </c>
      <c r="C6" s="3" t="s">
        <v>5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7</v>
      </c>
    </row>
    <row r="7" spans="1:8">
      <c r="C7" s="1"/>
    </row>
    <row r="8" spans="1:8">
      <c r="A8" s="5" t="s">
        <v>12</v>
      </c>
      <c r="B8" s="5" t="s">
        <v>25</v>
      </c>
      <c r="C8" t="s">
        <v>40</v>
      </c>
      <c r="D8" s="1">
        <v>25</v>
      </c>
      <c r="E8" s="6">
        <v>226595</v>
      </c>
      <c r="F8" s="7">
        <f t="shared" ref="F8:F20" si="0">IF(D8&gt;=5,5.5%,4%)</f>
        <v>5.5E-2</v>
      </c>
      <c r="G8" s="6">
        <f t="shared" ref="G8:G20" si="1">E8*F8</f>
        <v>12462.725</v>
      </c>
      <c r="H8" s="6">
        <f t="shared" ref="H8:H20" si="2">E8+G8</f>
        <v>239057.72500000001</v>
      </c>
    </row>
    <row r="9" spans="1:8">
      <c r="A9" s="5" t="s">
        <v>13</v>
      </c>
      <c r="B9" s="5" t="s">
        <v>27</v>
      </c>
      <c r="C9" t="s">
        <v>38</v>
      </c>
      <c r="D9" s="1">
        <v>3</v>
      </c>
      <c r="E9" s="6">
        <v>147347</v>
      </c>
      <c r="F9" s="7">
        <f t="shared" si="0"/>
        <v>0.04</v>
      </c>
      <c r="G9" s="6">
        <f t="shared" si="1"/>
        <v>5893.88</v>
      </c>
      <c r="H9" s="6">
        <f t="shared" si="2"/>
        <v>153240.88</v>
      </c>
    </row>
    <row r="10" spans="1:8">
      <c r="A10" s="5" t="s">
        <v>14</v>
      </c>
      <c r="B10" s="5" t="s">
        <v>26</v>
      </c>
      <c r="C10" t="s">
        <v>41</v>
      </c>
      <c r="D10" s="1">
        <v>5</v>
      </c>
      <c r="E10" s="6">
        <v>139048</v>
      </c>
      <c r="F10" s="7">
        <f t="shared" si="0"/>
        <v>5.5E-2</v>
      </c>
      <c r="G10" s="6">
        <f t="shared" si="1"/>
        <v>7647.64</v>
      </c>
      <c r="H10" s="6">
        <f t="shared" si="2"/>
        <v>146695.64000000001</v>
      </c>
    </row>
    <row r="11" spans="1:8">
      <c r="A11" s="5" t="s">
        <v>17</v>
      </c>
      <c r="B11" s="5" t="s">
        <v>31</v>
      </c>
      <c r="C11" t="s">
        <v>45</v>
      </c>
      <c r="D11" s="1">
        <v>6</v>
      </c>
      <c r="E11" s="6">
        <v>135429</v>
      </c>
      <c r="F11" s="7">
        <f t="shared" si="0"/>
        <v>5.5E-2</v>
      </c>
      <c r="G11" s="6">
        <f t="shared" si="1"/>
        <v>7448.5950000000003</v>
      </c>
      <c r="H11" s="6">
        <f t="shared" si="2"/>
        <v>142877.595</v>
      </c>
    </row>
    <row r="12" spans="1:8">
      <c r="A12" s="5" t="s">
        <v>18</v>
      </c>
      <c r="B12" s="5" t="s">
        <v>28</v>
      </c>
      <c r="C12" t="s">
        <v>43</v>
      </c>
      <c r="D12" s="1">
        <v>16</v>
      </c>
      <c r="E12" s="6">
        <v>131934</v>
      </c>
      <c r="F12" s="7">
        <f t="shared" si="0"/>
        <v>5.5E-2</v>
      </c>
      <c r="G12" s="6">
        <f t="shared" si="1"/>
        <v>7256.37</v>
      </c>
      <c r="H12" s="6">
        <f t="shared" si="2"/>
        <v>139190.37</v>
      </c>
    </row>
    <row r="13" spans="1:8">
      <c r="A13" s="5" t="s">
        <v>23</v>
      </c>
      <c r="B13" s="5" t="s">
        <v>36</v>
      </c>
      <c r="C13" t="s">
        <v>49</v>
      </c>
      <c r="D13" s="1">
        <v>12</v>
      </c>
      <c r="E13" s="6">
        <v>62008</v>
      </c>
      <c r="F13" s="7">
        <f t="shared" si="0"/>
        <v>5.5E-2</v>
      </c>
      <c r="G13" s="6">
        <f t="shared" si="1"/>
        <v>3410.44</v>
      </c>
      <c r="H13" s="6">
        <f t="shared" si="2"/>
        <v>65418.44</v>
      </c>
    </row>
    <row r="14" spans="1:8">
      <c r="A14" s="5" t="s">
        <v>24</v>
      </c>
      <c r="B14" s="5" t="s">
        <v>37</v>
      </c>
      <c r="C14" t="s">
        <v>50</v>
      </c>
      <c r="D14" s="1">
        <v>11</v>
      </c>
      <c r="E14" s="6">
        <v>50107</v>
      </c>
      <c r="F14" s="7">
        <f t="shared" si="0"/>
        <v>5.5E-2</v>
      </c>
      <c r="G14" s="6">
        <f t="shared" si="1"/>
        <v>2755.8850000000002</v>
      </c>
      <c r="H14" s="6">
        <f t="shared" si="2"/>
        <v>52862.885000000002</v>
      </c>
    </row>
    <row r="15" spans="1:8">
      <c r="A15" s="5" t="s">
        <v>22</v>
      </c>
      <c r="B15" s="5" t="s">
        <v>35</v>
      </c>
      <c r="C15" t="s">
        <v>39</v>
      </c>
      <c r="D15" s="1">
        <v>4</v>
      </c>
      <c r="E15" s="6">
        <v>50232</v>
      </c>
      <c r="F15" s="7">
        <f t="shared" si="0"/>
        <v>0.04</v>
      </c>
      <c r="G15" s="6">
        <f t="shared" si="1"/>
        <v>2009.28</v>
      </c>
      <c r="H15" s="6">
        <f t="shared" si="2"/>
        <v>52241.279999999999</v>
      </c>
    </row>
    <row r="16" spans="1:8">
      <c r="A16" s="5" t="s">
        <v>21</v>
      </c>
      <c r="B16" s="5" t="s">
        <v>34</v>
      </c>
      <c r="C16" t="s">
        <v>48</v>
      </c>
      <c r="D16" s="1">
        <v>17</v>
      </c>
      <c r="E16" s="6">
        <v>45448</v>
      </c>
      <c r="F16" s="7">
        <f t="shared" si="0"/>
        <v>5.5E-2</v>
      </c>
      <c r="G16" s="6">
        <f t="shared" si="1"/>
        <v>2499.64</v>
      </c>
      <c r="H16" s="6">
        <f t="shared" si="2"/>
        <v>47947.64</v>
      </c>
    </row>
    <row r="17" spans="1:8">
      <c r="A17" s="5" t="s">
        <v>15</v>
      </c>
      <c r="B17" s="5" t="s">
        <v>30</v>
      </c>
      <c r="C17" t="s">
        <v>42</v>
      </c>
      <c r="D17" s="1">
        <v>10</v>
      </c>
      <c r="E17" s="6">
        <v>40290</v>
      </c>
      <c r="F17" s="7">
        <f t="shared" si="0"/>
        <v>5.5E-2</v>
      </c>
      <c r="G17" s="6">
        <f t="shared" si="1"/>
        <v>2215.9499999999998</v>
      </c>
      <c r="H17" s="6">
        <f t="shared" si="2"/>
        <v>42505.95</v>
      </c>
    </row>
    <row r="18" spans="1:8">
      <c r="A18" s="5" t="s">
        <v>19</v>
      </c>
      <c r="B18" s="5" t="s">
        <v>32</v>
      </c>
      <c r="C18" t="s">
        <v>46</v>
      </c>
      <c r="D18" s="1">
        <v>3</v>
      </c>
      <c r="E18" s="6">
        <v>40290</v>
      </c>
      <c r="F18" s="7">
        <f t="shared" si="0"/>
        <v>0.04</v>
      </c>
      <c r="G18" s="6">
        <f t="shared" si="1"/>
        <v>1611.6000000000001</v>
      </c>
      <c r="H18" s="6">
        <f t="shared" si="2"/>
        <v>41901.599999999999</v>
      </c>
    </row>
    <row r="19" spans="1:8">
      <c r="A19" s="5" t="s">
        <v>16</v>
      </c>
      <c r="B19" s="5" t="s">
        <v>29</v>
      </c>
      <c r="C19" t="s">
        <v>44</v>
      </c>
      <c r="D19" s="1">
        <v>1</v>
      </c>
      <c r="E19" s="6">
        <v>40269</v>
      </c>
      <c r="F19" s="7">
        <f t="shared" si="0"/>
        <v>0.04</v>
      </c>
      <c r="G19" s="6">
        <f t="shared" si="1"/>
        <v>1610.76</v>
      </c>
      <c r="H19" s="6">
        <f t="shared" si="2"/>
        <v>41879.760000000002</v>
      </c>
    </row>
    <row r="20" spans="1:8">
      <c r="A20" s="5" t="s">
        <v>20</v>
      </c>
      <c r="B20" s="5" t="s">
        <v>33</v>
      </c>
      <c r="C20" t="s">
        <v>47</v>
      </c>
      <c r="D20" s="1">
        <v>4</v>
      </c>
      <c r="E20" s="6">
        <v>40165</v>
      </c>
      <c r="F20" s="7">
        <f t="shared" si="0"/>
        <v>0.04</v>
      </c>
      <c r="G20" s="6">
        <f t="shared" si="1"/>
        <v>1606.6000000000001</v>
      </c>
      <c r="H20" s="6">
        <f t="shared" si="2"/>
        <v>41771.599999999999</v>
      </c>
    </row>
    <row r="21" spans="1:8" s="2" customFormat="1">
      <c r="A21" s="4" t="s">
        <v>51</v>
      </c>
      <c r="B21" s="4"/>
      <c r="D21" s="3"/>
      <c r="F21" s="2">
        <f>COUNTIF(F8:F20,5.5%)</f>
        <v>8</v>
      </c>
    </row>
    <row r="24" spans="1:8">
      <c r="A24" s="5" t="s">
        <v>52</v>
      </c>
      <c r="F24" s="2">
        <f>COUNTIF(F8:F20,4%)</f>
        <v>5</v>
      </c>
    </row>
    <row r="25" spans="1:8">
      <c r="A25" s="5" t="s">
        <v>53</v>
      </c>
    </row>
    <row r="26" spans="1:8">
      <c r="A26" s="5" t="s">
        <v>55</v>
      </c>
    </row>
    <row r="27" spans="1:8">
      <c r="A27" s="5" t="s">
        <v>54</v>
      </c>
    </row>
    <row r="28" spans="1:8">
      <c r="A28" s="5" t="s">
        <v>56</v>
      </c>
    </row>
    <row r="29" spans="1:8">
      <c r="A29" s="5" t="s">
        <v>57</v>
      </c>
    </row>
  </sheetData>
  <sortState ref="A8:H21">
    <sortCondition descending="1" ref="H8"/>
  </sortState>
  <pageMargins left="0.7" right="0.7" top="0.75" bottom="0.75" header="0.3" footer="0.3"/>
  <pageSetup orientation="portrait" r:id="rId1"/>
  <headerFooter>
    <oddHeader>&amp;LActivity 48 Alicia Quental&amp;CRAISE&amp;R4/11/12</oddHeader>
    <oddFooter>&amp;C48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O16" sqref="O16"/>
    </sheetView>
  </sheetViews>
  <sheetFormatPr defaultRowHeight="1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chart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SPS</dc:creator>
  <cp:lastModifiedBy>SPS</cp:lastModifiedBy>
  <dcterms:created xsi:type="dcterms:W3CDTF">2012-04-10T14:42:48Z</dcterms:created>
  <dcterms:modified xsi:type="dcterms:W3CDTF">2012-04-11T17:41:40Z</dcterms:modified>
</cp:coreProperties>
</file>